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19420" windowHeight="9030"/>
  </bookViews>
  <sheets>
    <sheet name="ΣΤΕΡΕΑ ΕΛΛΑΔΑ" sheetId="1" r:id="rId1"/>
  </sheets>
  <externalReferences>
    <externalReference r:id="rId2"/>
    <externalReference r:id="rId3"/>
  </externalReferences>
  <definedNames>
    <definedName name="Index_Sheet_Kutools">#REF!</definedName>
    <definedName name="_xlnm.Print_Area" localSheetId="0">'ΣΤΕΡΕΑ ΕΛΛΑΔΑ'!$A$1:$O$31</definedName>
  </definedNames>
  <calcPr calcId="125725"/>
</workbook>
</file>

<file path=xl/calcChain.xml><?xml version="1.0" encoding="utf-8"?>
<calcChain xmlns="http://schemas.openxmlformats.org/spreadsheetml/2006/main">
  <c r="O15" i="1"/>
  <c r="N15"/>
  <c r="M15"/>
  <c r="L15"/>
  <c r="K15"/>
  <c r="J15"/>
  <c r="I15"/>
  <c r="H15"/>
  <c r="G15"/>
  <c r="F15"/>
  <c r="E15"/>
  <c r="D15"/>
  <c r="C15"/>
  <c r="B15"/>
  <c r="O14"/>
  <c r="N14"/>
  <c r="M14"/>
  <c r="L14"/>
  <c r="K14"/>
  <c r="J14"/>
  <c r="I14"/>
  <c r="H14"/>
  <c r="G14"/>
  <c r="F14"/>
  <c r="E14"/>
  <c r="D14"/>
  <c r="C14"/>
  <c r="B14"/>
  <c r="O13"/>
  <c r="N13"/>
  <c r="M13"/>
  <c r="L13"/>
  <c r="K13"/>
  <c r="J13"/>
  <c r="I13"/>
  <c r="H13"/>
  <c r="G13"/>
  <c r="F13"/>
  <c r="E13"/>
  <c r="D13"/>
  <c r="C13"/>
  <c r="B13"/>
  <c r="O12"/>
  <c r="N12"/>
  <c r="M12"/>
  <c r="L12"/>
  <c r="K12"/>
  <c r="J12"/>
  <c r="I12"/>
  <c r="H12"/>
  <c r="G12"/>
  <c r="F12"/>
  <c r="E12"/>
  <c r="D12"/>
  <c r="C12"/>
  <c r="B12"/>
  <c r="O11"/>
  <c r="N11"/>
  <c r="M11"/>
  <c r="L11"/>
  <c r="K11"/>
  <c r="J11"/>
  <c r="I11"/>
  <c r="H11"/>
  <c r="G11"/>
  <c r="F11"/>
  <c r="E11"/>
  <c r="D11"/>
  <c r="C11"/>
  <c r="B11"/>
  <c r="O10"/>
  <c r="N10"/>
  <c r="M10"/>
  <c r="L10"/>
  <c r="K10"/>
  <c r="J10"/>
  <c r="I10"/>
  <c r="H10"/>
  <c r="G10"/>
  <c r="F10"/>
  <c r="E10"/>
  <c r="D10"/>
  <c r="C10"/>
  <c r="B10"/>
  <c r="O9"/>
  <c r="N9"/>
  <c r="M9"/>
  <c r="L9"/>
  <c r="K9"/>
  <c r="J9"/>
  <c r="I9"/>
  <c r="H9"/>
  <c r="G9"/>
  <c r="F9"/>
  <c r="E9"/>
  <c r="D9"/>
  <c r="C9"/>
  <c r="B9"/>
  <c r="O8"/>
  <c r="N8"/>
  <c r="M8"/>
  <c r="L8"/>
  <c r="L16"/>
  <c r="K8"/>
  <c r="J8"/>
  <c r="J16"/>
  <c r="I8"/>
  <c r="H8"/>
  <c r="H16"/>
  <c r="G8"/>
  <c r="F8"/>
  <c r="F16"/>
  <c r="F17"/>
  <c r="E8"/>
  <c r="D8"/>
  <c r="C8"/>
  <c r="B8"/>
  <c r="N24"/>
  <c r="M24"/>
  <c r="N23"/>
  <c r="M23"/>
  <c r="N22"/>
  <c r="M22"/>
  <c r="N21"/>
  <c r="M21"/>
  <c r="J20"/>
  <c r="J19"/>
  <c r="F22"/>
  <c r="F21"/>
  <c r="F20"/>
  <c r="F19"/>
  <c r="B27"/>
  <c r="B26"/>
  <c r="B25"/>
  <c r="B24"/>
  <c r="B23"/>
  <c r="B22"/>
  <c r="B21"/>
  <c r="B20"/>
  <c r="O16"/>
  <c r="N16"/>
  <c r="K16"/>
  <c r="I16"/>
  <c r="G16"/>
  <c r="D16"/>
  <c r="C16"/>
  <c r="B16"/>
  <c r="B28"/>
  <c r="M16"/>
  <c r="E16"/>
  <c r="J17"/>
  <c r="H17"/>
</calcChain>
</file>

<file path=xl/sharedStrings.xml><?xml version="1.0" encoding="utf-8"?>
<sst xmlns="http://schemas.openxmlformats.org/spreadsheetml/2006/main" count="59" uniqueCount="55">
  <si>
    <t>ΔΡΑΣΕΙΣ</t>
  </si>
  <si>
    <t>Α. ΓΕΝΙΚΑ ΣΤΟΙΧΕΙΑ</t>
  </si>
  <si>
    <t>Β. ΔΡΑΣΤΗΡΙΟΤΗΤΑ</t>
  </si>
  <si>
    <t>ΑΡΙΘΜΟΣ ΠΡΑΓΜΑΤΟΠΟΙΗΘΕΝΤΩΝ</t>
  </si>
  <si>
    <t xml:space="preserve">ΑΡΙΘΜΟΣ ΔΙΑΤΙΘΕΜΕΝΩΝ ΑΣΤΥΝΟΜΙΚΩΝ </t>
  </si>
  <si>
    <t>ΑΡΙΘΜΟΣ ΔΙΑΤΙΘΕΜΕΝΩΝ ΜΕΣΩΝ</t>
  </si>
  <si>
    <t>ΑΡΙΘΜΟΣ ΕΛΕΓΧΘΕΝΤΩΝ ΟΧΗΜΑΤΩΝ</t>
  </si>
  <si>
    <t>ΑΡΙΘΜΟΣ ΕΛΕΓΧΘΕΝΤΩΝ ΑΤΟΜΩΝ</t>
  </si>
  <si>
    <t>ΑΡΙΘΜΟΣ ΠΡΟΣΑΧΘΕΝΤΩΝ ΑΤΟΜΩΝ</t>
  </si>
  <si>
    <t>ΑΡΙΘΜΟΣ ΣΥΛΛΗΦΘΕΝΤΩΝ ΑΤΟΜΩΝ</t>
  </si>
  <si>
    <t>ΑΡΙΘΜΟΣ ΒΕΒΑΙΩΘΕΙΣΩΝ ΠΑΡΑΒΑΣΕΩΝ</t>
  </si>
  <si>
    <t>ΑΡΙΘΜΟΣ ΕΛΕΓΧΩΝ ΚΑΤΑΣΤ/ΤΩΝ</t>
  </si>
  <si>
    <t xml:space="preserve">ΗΜΕΔΑΠΟΙ </t>
  </si>
  <si>
    <t>ΑΛΛΟΔΑΠΟΙ</t>
  </si>
  <si>
    <t>ΗΜΕΔΑΠΟΙ</t>
  </si>
  <si>
    <t>ΑΛΛΟΔΑΠΟΙ ΓΙΑ ΔΙΟΙΚ. ΑΠΕΛΑΣΗ</t>
  </si>
  <si>
    <t>ΑΛΛΟΔΑΠΟΙ ΓΙΑ ΛΟΙΠΑ ΑΔΙΚΗΜΑΤΑ</t>
  </si>
  <si>
    <r>
      <t xml:space="preserve">ΣΥΛΛΗΨΕΙΣ ΑΤΟΜΩΝ ΣΤΑ Μ.Μ.Μ. </t>
    </r>
    <r>
      <rPr>
        <sz val="10"/>
        <rFont val="Cambria"/>
        <family val="1"/>
        <charset val="161"/>
      </rPr>
      <t>(ΠΟΡΤΟΦΟΛΑΔΕΣ)</t>
    </r>
  </si>
  <si>
    <t>ΠΕΖΕΣ ΠΕΡΙΠΟΛΙΕΣ</t>
  </si>
  <si>
    <t>ΕΠΟΧΟΥΜΕΝΕΣ ΠΕΡΙΠΟΛΙΕΣ</t>
  </si>
  <si>
    <t>ΕΠΟΧΟΥΜΕΝΕΣ ΠΕΡΙΠΟΛΙΕΣ ΜΕ ΔΙΚΥΚΛΑ</t>
  </si>
  <si>
    <t>ΕΞΟΡΜΗΣΕΙΣ</t>
  </si>
  <si>
    <t xml:space="preserve">ΣΥΝΕΡΓΕΙΑ ΠΑΡΟΧΗΣ ΣΥΝΔΡΟΜΗΣ </t>
  </si>
  <si>
    <t>ΣΥΝΕΡΓΕΙΑ ΕΛΕΓΧΩΝ</t>
  </si>
  <si>
    <t>ΔΡΑΣΗ ΠΑΡΑΕΜΠΟΡΙΟΥ</t>
  </si>
  <si>
    <t>ΛΟΙΠΕΣ ΔΡΑΣΕΙΣ</t>
  </si>
  <si>
    <t>ΣΥΝΟΛΟ</t>
  </si>
  <si>
    <t>ΑΝΑΛΥΣΗ ΣΥΛΛΗΦΘΕΝΤΩΝ</t>
  </si>
  <si>
    <t>ΑΡΙΘΜΟΣ</t>
  </si>
  <si>
    <t>ΑΡΙΘΜΟΣ ΚΑΤΑΓΓΕΛΙΩΝ ΔΙΑΤΑΡΑΞΗΣ</t>
  </si>
  <si>
    <t xml:space="preserve">EΛΕΓΧΟΣ ΕΦΑΡΜΟΓΗΣ ΜΕΤΡΩΝ COVID19 </t>
  </si>
  <si>
    <t>Κλοπές - Διαρρήξεις</t>
  </si>
  <si>
    <t>ΑΡΙΘΜΟΣ ΕΛΕΓΧΩΝ ΓΙΑ ΔΙΑΤΑΡΑΞΗ</t>
  </si>
  <si>
    <t>ΠΑΡΑΒΑΣΕΙΣ Κ.Ο.Κ.   (ΡΑΜΠΕΣ Α.Μ.Ε.Α)</t>
  </si>
  <si>
    <t>ΣΗΜΕΙΑ</t>
  </si>
  <si>
    <t xml:space="preserve">ΕΛΕΓΧΟΙ </t>
  </si>
  <si>
    <t>ΠΑΡΑΒΑΣΕΙΣ</t>
  </si>
  <si>
    <t>Ληστεία</t>
  </si>
  <si>
    <t>ΑΡΙΘΜΟΣ ΒΕΒΑΙΩΘΕΙΣΩΝ ΠΑΡΑΒΑΣΕΩΝ ΓΙΑ ΔΙΑΤΑΡΑΞΗ  (ΣΤΙΣ  ΛΟΙΠΕΣ ΠΕΡΙΠΤΩΣΕΙΣ ΟΥΔΕΝ ΔΙΑΠΙΣΤΩΘΗ)</t>
  </si>
  <si>
    <t>ΚΑΤΑΣΤΗΜΑΤΑ</t>
  </si>
  <si>
    <t xml:space="preserve"> Περί Αλλοδαπών</t>
  </si>
  <si>
    <t>ΑΡΙΘΜΟΣ ΣΦΡΑΓΙΣΕΩΝ ΚΑΤΑΣΤΗΜΑΤΩΝ</t>
  </si>
  <si>
    <t>ΜΜΜ</t>
  </si>
  <si>
    <t>Περί Όπλων</t>
  </si>
  <si>
    <t>ΛΟΙΠΑ ΣΗΜΕΙΑ</t>
  </si>
  <si>
    <t>Περί Ναρκωτικών</t>
  </si>
  <si>
    <t>Περί Εθνικού Τελ. Κώδικα</t>
  </si>
  <si>
    <t>ΑΕΡΟΛΙΜΕΝΕΣ</t>
  </si>
  <si>
    <t>Διωκόμενοι - Καταδ. Αποφ.</t>
  </si>
  <si>
    <t xml:space="preserve">Λοιπές παραβάσεις </t>
  </si>
  <si>
    <t>ΣΗΜΕΙΩΣΗ:</t>
  </si>
  <si>
    <t>Η ΔΙΑΦΟΡΑ ΣΤΟΝ ΑΡΙΘΜΟ ΚΑΤΑΓΓΕΛΙΩΝ ΚΑΙ ΕΛΕΓΧΩΝ ΓΙΑ ΔΙΑΤΑΡΑΞΗ ΣΥΝΙΣΤΑΤΑΙ ΣΤΟ OΤΙ ΓΙΑ ΤΗΝ ΙΔΙΑ ΔΙΑΤΑΡΑΞΗ EΠΙΚΟΙΝΩΝΟΥΝ  ΠΟΛΛΟΙ ΚΑΤΑΓΓΕΛΛΟΝΤΕΣ</t>
  </si>
  <si>
    <t>ΠΑΡΑΒΑΣΕΙΣ Κ.Ο.Κ.
(ΓΕΝΙΚΑ)</t>
  </si>
  <si>
    <t>ΓΕΝΙΚΗ ΠΕΡΙΦΕΡΕΙΑΚΗ ΑΣΤΥΝΟΜΙΚΗ ΔΙΕΥΘΥΝΣΗ ΣΤΕΡΕΑΣ ΕΛΛΑΔΑΣ</t>
  </si>
  <si>
    <t>ΣΥΝΟΛΙΚΗ ΔΡΑΣΤΗΡΙΟΤΗΤΑ ΣΕΠΤΕΜΒΡΙΟΥ 2021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</si>
</sst>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b/>
      <sz val="12"/>
      <color indexed="8"/>
      <name val="Cambria"/>
      <family val="1"/>
      <charset val="161"/>
    </font>
    <font>
      <b/>
      <sz val="14"/>
      <color indexed="8"/>
      <name val="Cambria"/>
      <family val="1"/>
      <charset val="161"/>
    </font>
    <font>
      <sz val="12"/>
      <color indexed="8"/>
      <name val="Cambria"/>
      <family val="1"/>
      <charset val="161"/>
    </font>
    <font>
      <sz val="12"/>
      <name val="Cambria"/>
      <family val="1"/>
      <charset val="161"/>
    </font>
    <font>
      <sz val="10"/>
      <name val="Cambria"/>
      <family val="1"/>
      <charset val="161"/>
    </font>
    <font>
      <i/>
      <u/>
      <sz val="16"/>
      <color indexed="10"/>
      <name val="Cambria"/>
      <family val="1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67451\sharedfiles\Users\panag\Downloads\&#925;&#941;&#959;&#962;%20&#966;&#940;&#954;&#949;&#955;&#959;&#962;\Combined%20results(2020-12-17%2009520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stynomia.gr/images/stories/2021/files21/MHNIAIA%20&#916;&#929;&#913;&#931;&#932;&#919;&#929;&#921;&#927;&#932;&#919;&#932;&#913;%20SEPTEMBRIOY%20&#915;&#917;&#928;&#913;&#916;&#931;&#917;%20ME%20D.A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ΓΕΝΙΚΟ ΣΥΝΟΛΟ"/>
      <sheetName val="ΣΤ. ΕΛΛΑΔΑ"/>
      <sheetName val="ΑΤΤΙΚΗ"/>
      <sheetName val="ΠΕΛΟΠΟΝΝΗΣΟ"/>
      <sheetName val="ΑΜΘ"/>
      <sheetName val="ΝΟΤΙΟ ΑΙΓΑΙΟ"/>
      <sheetName val="ΚΡΗΤΗ"/>
      <sheetName val="ΘΕΣΣΑΛΟΝΙΚΗ"/>
      <sheetName val="ΒΟΡΕΙΟ ΑΙΓΑΙΟ"/>
      <sheetName val="ΚΕΝΤΡΙΚΗ ΜΑΚΕΔΟΝΙΑ"/>
      <sheetName val="ΙΟΝΙΩΝ ΝΗΣΩΝ"/>
      <sheetName val="ΔΥΤΙΚΗ ΜΑΚΕΔΟΝΙΑ"/>
      <sheetName val="ΘΕΣΣΑΛΙΑ"/>
      <sheetName val="ΔΥΤΙΚΗ ΕΛΛΑΔΑ"/>
      <sheetName val="ΗΠΕΙΡΟΣ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Δ.Α. ΒΟΙΩΤΙΑΣ"/>
      <sheetName val="Δ.Α. ΕΥΒΟΙΑΣ"/>
      <sheetName val="Δ.Α. ΕΥΡΥΤΑΝΙΑΣ"/>
      <sheetName val="Δ.Α. ΦΘΙΩΤΙΔΑΣ"/>
      <sheetName val="Δ.Α. ΦΩΚΙΔΑΣ"/>
      <sheetName val="ΓΕΠΑΔΣΕ"/>
    </sheetNames>
    <sheetDataSet>
      <sheetData sheetId="0">
        <row r="9">
          <cell r="B9">
            <v>834</v>
          </cell>
          <cell r="C9">
            <v>1019</v>
          </cell>
          <cell r="D9">
            <v>615</v>
          </cell>
          <cell r="E9">
            <v>17115</v>
          </cell>
          <cell r="F9">
            <v>29016</v>
          </cell>
          <cell r="G9">
            <v>14535</v>
          </cell>
          <cell r="H9">
            <v>58</v>
          </cell>
          <cell r="I9">
            <v>28</v>
          </cell>
          <cell r="J9">
            <v>49</v>
          </cell>
          <cell r="K9">
            <v>11</v>
          </cell>
          <cell r="L9">
            <v>7</v>
          </cell>
          <cell r="N9">
            <v>299</v>
          </cell>
        </row>
        <row r="10">
          <cell r="B10">
            <v>183</v>
          </cell>
          <cell r="C10">
            <v>407</v>
          </cell>
          <cell r="D10">
            <v>95</v>
          </cell>
          <cell r="E10">
            <v>1901</v>
          </cell>
          <cell r="F10">
            <v>3102</v>
          </cell>
          <cell r="G10">
            <v>1512</v>
          </cell>
          <cell r="H10">
            <v>2</v>
          </cell>
          <cell r="J10">
            <v>4</v>
          </cell>
          <cell r="L10">
            <v>4</v>
          </cell>
        </row>
        <row r="11">
          <cell r="B11">
            <v>18</v>
          </cell>
          <cell r="C11">
            <v>36</v>
          </cell>
          <cell r="D11">
            <v>2</v>
          </cell>
          <cell r="E11">
            <v>2874</v>
          </cell>
          <cell r="F11">
            <v>1109</v>
          </cell>
          <cell r="G11">
            <v>983</v>
          </cell>
        </row>
        <row r="13">
          <cell r="B13">
            <v>279</v>
          </cell>
          <cell r="C13">
            <v>539</v>
          </cell>
          <cell r="D13">
            <v>115</v>
          </cell>
          <cell r="E13">
            <v>9116</v>
          </cell>
          <cell r="F13">
            <v>17401</v>
          </cell>
          <cell r="G13">
            <v>7734</v>
          </cell>
          <cell r="N13">
            <v>556</v>
          </cell>
          <cell r="O13">
            <v>337</v>
          </cell>
        </row>
        <row r="19">
          <cell r="F19">
            <v>13</v>
          </cell>
          <cell r="J19">
            <v>853</v>
          </cell>
        </row>
        <row r="20">
          <cell r="B20">
            <v>3</v>
          </cell>
          <cell r="F20">
            <v>13</v>
          </cell>
          <cell r="J20">
            <v>2</v>
          </cell>
        </row>
        <row r="21">
          <cell r="F21">
            <v>1</v>
          </cell>
          <cell r="M21">
            <v>1231</v>
          </cell>
          <cell r="N21">
            <v>29</v>
          </cell>
        </row>
        <row r="22">
          <cell r="B22">
            <v>11</v>
          </cell>
          <cell r="M22">
            <v>111</v>
          </cell>
        </row>
        <row r="23">
          <cell r="B23">
            <v>3</v>
          </cell>
          <cell r="M23">
            <v>1785</v>
          </cell>
          <cell r="N23">
            <v>343</v>
          </cell>
        </row>
        <row r="24">
          <cell r="B24">
            <v>15</v>
          </cell>
          <cell r="M24">
            <v>3127</v>
          </cell>
          <cell r="N24">
            <v>372</v>
          </cell>
        </row>
        <row r="26">
          <cell r="B26">
            <v>5</v>
          </cell>
        </row>
        <row r="27">
          <cell r="B27">
            <v>38</v>
          </cell>
        </row>
      </sheetData>
      <sheetData sheetId="1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1190</v>
          </cell>
          <cell r="C9">
            <v>1919</v>
          </cell>
          <cell r="D9">
            <v>954</v>
          </cell>
          <cell r="E9">
            <v>7297</v>
          </cell>
          <cell r="F9">
            <v>6774</v>
          </cell>
          <cell r="G9">
            <v>2309</v>
          </cell>
          <cell r="H9">
            <v>230</v>
          </cell>
          <cell r="I9">
            <v>103</v>
          </cell>
          <cell r="J9">
            <v>64</v>
          </cell>
          <cell r="K9">
            <v>47</v>
          </cell>
          <cell r="L9">
            <v>17</v>
          </cell>
          <cell r="M9">
            <v>0</v>
          </cell>
          <cell r="N9">
            <v>267</v>
          </cell>
          <cell r="O9">
            <v>215</v>
          </cell>
        </row>
        <row r="10">
          <cell r="B10">
            <v>167</v>
          </cell>
          <cell r="C10">
            <v>279</v>
          </cell>
          <cell r="D10">
            <v>118</v>
          </cell>
          <cell r="E10">
            <v>450</v>
          </cell>
          <cell r="F10">
            <v>757</v>
          </cell>
          <cell r="G10">
            <v>186</v>
          </cell>
          <cell r="H10">
            <v>30</v>
          </cell>
          <cell r="I10">
            <v>5</v>
          </cell>
          <cell r="J10">
            <v>3</v>
          </cell>
          <cell r="K10">
            <v>1</v>
          </cell>
          <cell r="L10">
            <v>1</v>
          </cell>
          <cell r="M10">
            <v>0</v>
          </cell>
          <cell r="N10">
            <v>83</v>
          </cell>
          <cell r="O10">
            <v>0</v>
          </cell>
        </row>
        <row r="11">
          <cell r="B11">
            <v>32</v>
          </cell>
          <cell r="C11">
            <v>76</v>
          </cell>
          <cell r="D11">
            <v>33</v>
          </cell>
          <cell r="E11">
            <v>436</v>
          </cell>
          <cell r="F11">
            <v>432</v>
          </cell>
          <cell r="G11">
            <v>102</v>
          </cell>
          <cell r="H11">
            <v>11</v>
          </cell>
          <cell r="I11">
            <v>3</v>
          </cell>
          <cell r="J11">
            <v>7</v>
          </cell>
          <cell r="K11">
            <v>1</v>
          </cell>
          <cell r="L11">
            <v>1</v>
          </cell>
          <cell r="M11">
            <v>0</v>
          </cell>
          <cell r="N11">
            <v>86</v>
          </cell>
          <cell r="O11">
            <v>6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297</v>
          </cell>
          <cell r="C13">
            <v>691</v>
          </cell>
          <cell r="D13">
            <v>305</v>
          </cell>
          <cell r="E13">
            <v>3226</v>
          </cell>
          <cell r="F13">
            <v>2956</v>
          </cell>
          <cell r="G13">
            <v>1069</v>
          </cell>
          <cell r="H13">
            <v>3</v>
          </cell>
          <cell r="I13">
            <v>1</v>
          </cell>
          <cell r="J13">
            <v>2</v>
          </cell>
          <cell r="K13">
            <v>1</v>
          </cell>
          <cell r="L13">
            <v>0</v>
          </cell>
          <cell r="M13">
            <v>0</v>
          </cell>
          <cell r="N13">
            <v>145</v>
          </cell>
          <cell r="O13">
            <v>184</v>
          </cell>
        </row>
        <row r="14">
          <cell r="B14">
            <v>33</v>
          </cell>
          <cell r="C14">
            <v>52</v>
          </cell>
          <cell r="D14">
            <v>25</v>
          </cell>
          <cell r="E14">
            <v>22</v>
          </cell>
          <cell r="F14">
            <v>99</v>
          </cell>
          <cell r="G14">
            <v>25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</v>
          </cell>
          <cell r="O14">
            <v>0</v>
          </cell>
        </row>
        <row r="15">
          <cell r="B15">
            <v>450</v>
          </cell>
          <cell r="C15">
            <v>200</v>
          </cell>
          <cell r="D15">
            <v>450</v>
          </cell>
          <cell r="E15">
            <v>500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162</v>
          </cell>
          <cell r="J19">
            <v>818</v>
          </cell>
        </row>
        <row r="20">
          <cell r="B20">
            <v>7</v>
          </cell>
          <cell r="F20">
            <v>181</v>
          </cell>
          <cell r="J20">
            <v>18</v>
          </cell>
        </row>
        <row r="21">
          <cell r="B21">
            <v>0</v>
          </cell>
          <cell r="F21">
            <v>56</v>
          </cell>
          <cell r="M21">
            <v>405</v>
          </cell>
          <cell r="N21">
            <v>1</v>
          </cell>
        </row>
        <row r="22">
          <cell r="B22">
            <v>50</v>
          </cell>
          <cell r="F22">
            <v>5</v>
          </cell>
          <cell r="M22">
            <v>300</v>
          </cell>
          <cell r="N22">
            <v>0</v>
          </cell>
        </row>
        <row r="23">
          <cell r="B23">
            <v>0</v>
          </cell>
          <cell r="M23">
            <v>14409</v>
          </cell>
          <cell r="N23">
            <v>127</v>
          </cell>
        </row>
        <row r="24">
          <cell r="B24">
            <v>12</v>
          </cell>
          <cell r="M24">
            <v>15114</v>
          </cell>
          <cell r="N24">
            <v>128</v>
          </cell>
        </row>
        <row r="25">
          <cell r="B25">
            <v>0</v>
          </cell>
        </row>
        <row r="26">
          <cell r="B26">
            <v>1</v>
          </cell>
        </row>
        <row r="27">
          <cell r="B27">
            <v>75</v>
          </cell>
        </row>
      </sheetData>
      <sheetData sheetId="2">
        <row r="9">
          <cell r="B9">
            <v>40</v>
          </cell>
          <cell r="C9">
            <v>102</v>
          </cell>
          <cell r="D9">
            <v>40</v>
          </cell>
          <cell r="E9">
            <v>526</v>
          </cell>
          <cell r="F9">
            <v>667</v>
          </cell>
          <cell r="G9">
            <v>4</v>
          </cell>
          <cell r="H9">
            <v>4</v>
          </cell>
          <cell r="J9">
            <v>7</v>
          </cell>
          <cell r="N9">
            <v>23</v>
          </cell>
          <cell r="O9">
            <v>64</v>
          </cell>
        </row>
        <row r="13">
          <cell r="B13">
            <v>17</v>
          </cell>
          <cell r="C13">
            <v>47</v>
          </cell>
          <cell r="D13">
            <v>17</v>
          </cell>
          <cell r="E13">
            <v>360</v>
          </cell>
          <cell r="F13">
            <v>447</v>
          </cell>
          <cell r="G13">
            <v>1</v>
          </cell>
          <cell r="H13">
            <v>2</v>
          </cell>
          <cell r="J13">
            <v>2</v>
          </cell>
          <cell r="N13">
            <v>15</v>
          </cell>
          <cell r="O13">
            <v>48</v>
          </cell>
        </row>
        <row r="19">
          <cell r="J19">
            <v>26</v>
          </cell>
        </row>
        <row r="20">
          <cell r="F20">
            <v>4</v>
          </cell>
        </row>
        <row r="21">
          <cell r="M21">
            <v>112</v>
          </cell>
        </row>
        <row r="23">
          <cell r="M23">
            <v>5</v>
          </cell>
          <cell r="N23">
            <v>7</v>
          </cell>
        </row>
        <row r="24">
          <cell r="B24">
            <v>3</v>
          </cell>
          <cell r="M24">
            <v>117</v>
          </cell>
          <cell r="N24">
            <v>7</v>
          </cell>
        </row>
        <row r="25">
          <cell r="B25">
            <v>1</v>
          </cell>
        </row>
        <row r="26">
          <cell r="B26">
            <v>2</v>
          </cell>
        </row>
        <row r="27">
          <cell r="B27">
            <v>3</v>
          </cell>
        </row>
      </sheetData>
      <sheetData sheetId="3">
        <row r="8">
          <cell r="B8">
            <v>19</v>
          </cell>
          <cell r="C8">
            <v>38</v>
          </cell>
          <cell r="F8">
            <v>29</v>
          </cell>
          <cell r="G8">
            <v>21</v>
          </cell>
        </row>
        <row r="9">
          <cell r="B9">
            <v>1109</v>
          </cell>
          <cell r="C9">
            <v>1642</v>
          </cell>
          <cell r="D9">
            <v>1109</v>
          </cell>
          <cell r="E9">
            <v>6167</v>
          </cell>
          <cell r="F9">
            <v>5488</v>
          </cell>
          <cell r="G9">
            <v>1416</v>
          </cell>
          <cell r="H9">
            <v>134</v>
          </cell>
          <cell r="I9">
            <v>79</v>
          </cell>
          <cell r="J9">
            <v>38</v>
          </cell>
          <cell r="K9">
            <v>17</v>
          </cell>
          <cell r="L9">
            <v>10</v>
          </cell>
          <cell r="N9">
            <v>2322</v>
          </cell>
          <cell r="O9">
            <v>189</v>
          </cell>
        </row>
        <row r="10">
          <cell r="B10">
            <v>163</v>
          </cell>
          <cell r="C10">
            <v>293</v>
          </cell>
          <cell r="D10">
            <v>163</v>
          </cell>
          <cell r="E10">
            <v>169</v>
          </cell>
          <cell r="F10">
            <v>435</v>
          </cell>
          <cell r="G10">
            <v>22</v>
          </cell>
          <cell r="H10">
            <v>53</v>
          </cell>
          <cell r="I10">
            <v>10</v>
          </cell>
          <cell r="J10">
            <v>16</v>
          </cell>
          <cell r="L10">
            <v>3</v>
          </cell>
          <cell r="N10">
            <v>37</v>
          </cell>
        </row>
        <row r="13">
          <cell r="B13">
            <v>48</v>
          </cell>
          <cell r="C13">
            <v>152</v>
          </cell>
          <cell r="D13">
            <v>42</v>
          </cell>
          <cell r="E13">
            <v>4907</v>
          </cell>
          <cell r="F13">
            <v>4733</v>
          </cell>
          <cell r="G13">
            <v>699</v>
          </cell>
          <cell r="H13">
            <v>22</v>
          </cell>
          <cell r="I13">
            <v>21</v>
          </cell>
          <cell r="J13">
            <v>9</v>
          </cell>
          <cell r="K13">
            <v>19</v>
          </cell>
          <cell r="L13">
            <v>3</v>
          </cell>
          <cell r="N13">
            <v>1480</v>
          </cell>
        </row>
        <row r="14">
          <cell r="B14">
            <v>10</v>
          </cell>
          <cell r="C14">
            <v>26</v>
          </cell>
          <cell r="D14">
            <v>10</v>
          </cell>
          <cell r="E14">
            <v>7</v>
          </cell>
          <cell r="F14">
            <v>7</v>
          </cell>
        </row>
        <row r="19">
          <cell r="F19">
            <v>17</v>
          </cell>
          <cell r="J19">
            <v>4094</v>
          </cell>
        </row>
        <row r="20">
          <cell r="B20">
            <v>8</v>
          </cell>
          <cell r="F20">
            <v>30</v>
          </cell>
          <cell r="J20">
            <v>10</v>
          </cell>
        </row>
        <row r="21">
          <cell r="F21">
            <v>2</v>
          </cell>
          <cell r="M21">
            <v>206</v>
          </cell>
          <cell r="N21">
            <v>10</v>
          </cell>
        </row>
        <row r="22">
          <cell r="B22">
            <v>36</v>
          </cell>
          <cell r="F22">
            <v>2</v>
          </cell>
          <cell r="M22">
            <v>46</v>
          </cell>
        </row>
        <row r="23">
          <cell r="B23">
            <v>7</v>
          </cell>
          <cell r="M23">
            <v>10650</v>
          </cell>
          <cell r="N23">
            <v>136</v>
          </cell>
        </row>
        <row r="24">
          <cell r="B24">
            <v>11</v>
          </cell>
          <cell r="M24">
            <v>10902</v>
          </cell>
          <cell r="N24">
            <v>146</v>
          </cell>
        </row>
        <row r="26">
          <cell r="B26">
            <v>8</v>
          </cell>
        </row>
        <row r="27">
          <cell r="B27">
            <v>45</v>
          </cell>
        </row>
      </sheetData>
      <sheetData sheetId="4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360</v>
          </cell>
          <cell r="C9">
            <v>720</v>
          </cell>
          <cell r="D9">
            <v>360</v>
          </cell>
          <cell r="E9">
            <v>392</v>
          </cell>
          <cell r="F9">
            <v>382</v>
          </cell>
          <cell r="G9">
            <v>198</v>
          </cell>
          <cell r="H9">
            <v>25</v>
          </cell>
          <cell r="I9">
            <v>9</v>
          </cell>
          <cell r="J9">
            <v>25</v>
          </cell>
          <cell r="K9">
            <v>3</v>
          </cell>
          <cell r="L9">
            <v>3</v>
          </cell>
          <cell r="M9">
            <v>0</v>
          </cell>
          <cell r="N9">
            <v>21</v>
          </cell>
          <cell r="O9">
            <v>3</v>
          </cell>
        </row>
        <row r="10">
          <cell r="B10">
            <v>81</v>
          </cell>
          <cell r="C10">
            <v>162</v>
          </cell>
          <cell r="D10">
            <v>81</v>
          </cell>
          <cell r="E10">
            <v>190</v>
          </cell>
          <cell r="F10">
            <v>210</v>
          </cell>
          <cell r="G10">
            <v>92</v>
          </cell>
          <cell r="H10">
            <v>1</v>
          </cell>
          <cell r="I10">
            <v>0</v>
          </cell>
          <cell r="J10">
            <v>1</v>
          </cell>
          <cell r="K10">
            <v>0</v>
          </cell>
          <cell r="L10">
            <v>0</v>
          </cell>
          <cell r="M10">
            <v>0</v>
          </cell>
          <cell r="N10">
            <v>1</v>
          </cell>
          <cell r="O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8</v>
          </cell>
          <cell r="C13">
            <v>33</v>
          </cell>
          <cell r="D13">
            <v>18</v>
          </cell>
          <cell r="E13">
            <v>482</v>
          </cell>
          <cell r="F13">
            <v>524</v>
          </cell>
          <cell r="G13">
            <v>59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92</v>
          </cell>
          <cell r="O13">
            <v>0</v>
          </cell>
        </row>
        <row r="14">
          <cell r="B14">
            <v>11</v>
          </cell>
          <cell r="C14">
            <v>22</v>
          </cell>
          <cell r="D14">
            <v>11</v>
          </cell>
          <cell r="E14">
            <v>14</v>
          </cell>
          <cell r="F14">
            <v>21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3</v>
          </cell>
          <cell r="J19">
            <v>120</v>
          </cell>
        </row>
        <row r="20">
          <cell r="B20">
            <v>3</v>
          </cell>
          <cell r="F20">
            <v>132</v>
          </cell>
          <cell r="J20">
            <v>0</v>
          </cell>
        </row>
        <row r="21">
          <cell r="B21">
            <v>0</v>
          </cell>
          <cell r="F21">
            <v>0</v>
          </cell>
          <cell r="M21">
            <v>485</v>
          </cell>
          <cell r="N21">
            <v>29</v>
          </cell>
        </row>
        <row r="22">
          <cell r="B22">
            <v>3</v>
          </cell>
          <cell r="F22">
            <v>0</v>
          </cell>
          <cell r="M22">
            <v>0</v>
          </cell>
          <cell r="N22">
            <v>0</v>
          </cell>
        </row>
        <row r="23">
          <cell r="B23">
            <v>1</v>
          </cell>
          <cell r="M23">
            <v>1030</v>
          </cell>
          <cell r="N23">
            <v>3</v>
          </cell>
        </row>
        <row r="24">
          <cell r="B24">
            <v>1</v>
          </cell>
          <cell r="M24">
            <v>1515</v>
          </cell>
          <cell r="N24">
            <v>32</v>
          </cell>
        </row>
        <row r="25">
          <cell r="B25">
            <v>0</v>
          </cell>
        </row>
        <row r="26">
          <cell r="B26">
            <v>3</v>
          </cell>
        </row>
        <row r="27">
          <cell r="B27">
            <v>21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0"/>
  <sheetViews>
    <sheetView tabSelected="1" zoomScale="60" zoomScaleNormal="60" workbookViewId="0">
      <selection activeCell="W19" sqref="W19"/>
    </sheetView>
  </sheetViews>
  <sheetFormatPr defaultColWidth="9.1796875" defaultRowHeight="15"/>
  <cols>
    <col min="1" max="1" width="21.7265625" style="4" customWidth="1"/>
    <col min="2" max="3" width="19.1796875" style="4" customWidth="1"/>
    <col min="4" max="5" width="22.26953125" style="4" customWidth="1"/>
    <col min="6" max="7" width="14.26953125" style="4" customWidth="1"/>
    <col min="8" max="10" width="16" style="4" customWidth="1"/>
    <col min="11" max="11" width="19.1796875" style="4" customWidth="1"/>
    <col min="12" max="12" width="18.81640625" style="4" customWidth="1"/>
    <col min="13" max="13" width="16.81640625" style="4" customWidth="1"/>
    <col min="14" max="14" width="20" style="4" customWidth="1"/>
    <col min="15" max="15" width="16.7265625" style="4" customWidth="1"/>
    <col min="16" max="16384" width="9.1796875" style="4"/>
  </cols>
  <sheetData>
    <row r="1" spans="1:15" s="1" customFormat="1" ht="30.75" customHeight="1">
      <c r="A1" s="55" t="s">
        <v>53</v>
      </c>
      <c r="B1" s="55"/>
      <c r="C1" s="55"/>
      <c r="D1" s="55"/>
    </row>
    <row r="2" spans="1:15" s="1" customFormat="1"/>
    <row r="3" spans="1:15" s="1" customFormat="1" ht="15.5" thickBot="1"/>
    <row r="4" spans="1:15" s="1" customFormat="1" ht="36.75" customHeight="1" thickBot="1">
      <c r="A4" s="56" t="s">
        <v>54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8"/>
    </row>
    <row r="5" spans="1:15" s="1" customFormat="1" ht="78.75" customHeight="1" thickBot="1">
      <c r="A5" s="59" t="s">
        <v>0</v>
      </c>
      <c r="B5" s="56" t="s">
        <v>1</v>
      </c>
      <c r="C5" s="57"/>
      <c r="D5" s="58"/>
      <c r="E5" s="56" t="s">
        <v>2</v>
      </c>
      <c r="F5" s="57"/>
      <c r="G5" s="57"/>
      <c r="H5" s="57"/>
      <c r="I5" s="57"/>
      <c r="J5" s="57"/>
      <c r="K5" s="57"/>
      <c r="L5" s="57"/>
      <c r="M5" s="57"/>
      <c r="N5" s="57"/>
      <c r="O5" s="58"/>
    </row>
    <row r="6" spans="1:15" s="1" customFormat="1" ht="48" customHeight="1" thickBot="1">
      <c r="A6" s="60"/>
      <c r="B6" s="53" t="s">
        <v>3</v>
      </c>
      <c r="C6" s="53" t="s">
        <v>4</v>
      </c>
      <c r="D6" s="53" t="s">
        <v>5</v>
      </c>
      <c r="E6" s="53" t="s">
        <v>6</v>
      </c>
      <c r="F6" s="50" t="s">
        <v>7</v>
      </c>
      <c r="G6" s="51"/>
      <c r="H6" s="50" t="s">
        <v>8</v>
      </c>
      <c r="I6" s="51"/>
      <c r="J6" s="50" t="s">
        <v>9</v>
      </c>
      <c r="K6" s="52"/>
      <c r="L6" s="52"/>
      <c r="M6" s="51"/>
      <c r="N6" s="53" t="s">
        <v>10</v>
      </c>
      <c r="O6" s="53" t="s">
        <v>11</v>
      </c>
    </row>
    <row r="7" spans="1:15" ht="58" thickBot="1">
      <c r="A7" s="61"/>
      <c r="B7" s="54"/>
      <c r="C7" s="54"/>
      <c r="D7" s="54"/>
      <c r="E7" s="54"/>
      <c r="F7" s="2" t="s">
        <v>12</v>
      </c>
      <c r="G7" s="2" t="s">
        <v>13</v>
      </c>
      <c r="H7" s="2" t="s">
        <v>12</v>
      </c>
      <c r="I7" s="2" t="s">
        <v>13</v>
      </c>
      <c r="J7" s="2" t="s">
        <v>14</v>
      </c>
      <c r="K7" s="3" t="s">
        <v>15</v>
      </c>
      <c r="L7" s="3" t="s">
        <v>16</v>
      </c>
      <c r="M7" s="3" t="s">
        <v>17</v>
      </c>
      <c r="N7" s="54"/>
      <c r="O7" s="54"/>
    </row>
    <row r="8" spans="1:15" ht="36" customHeight="1" thickTop="1">
      <c r="A8" s="5" t="s">
        <v>18</v>
      </c>
      <c r="B8" s="20">
        <f>SUM('[2]Δ.Α. ΒΟΙΩΤΙΑΣ:Δ.Α. ΦΩΚΙΔΑΣ'!B8)</f>
        <v>19</v>
      </c>
      <c r="C8" s="20">
        <f>SUM('[2]Δ.Α. ΒΟΙΩΤΙΑΣ:Δ.Α. ΦΩΚΙΔΑΣ'!C8)</f>
        <v>38</v>
      </c>
      <c r="D8" s="20">
        <f>SUM('[2]Δ.Α. ΒΟΙΩΤΙΑΣ:Δ.Α. ΦΩΚΙΔΑΣ'!D8)</f>
        <v>0</v>
      </c>
      <c r="E8" s="20">
        <f>SUM('[2]Δ.Α. ΒΟΙΩΤΙΑΣ:Δ.Α. ΦΩΚΙΔΑΣ'!E8)</f>
        <v>0</v>
      </c>
      <c r="F8" s="20">
        <f>SUM('[2]Δ.Α. ΒΟΙΩΤΙΑΣ:Δ.Α. ΦΩΚΙΔΑΣ'!F8)</f>
        <v>29</v>
      </c>
      <c r="G8" s="20">
        <f>SUM('[2]Δ.Α. ΒΟΙΩΤΙΑΣ:Δ.Α. ΦΩΚΙΔΑΣ'!G8)</f>
        <v>21</v>
      </c>
      <c r="H8" s="20">
        <f>SUM('[2]Δ.Α. ΒΟΙΩΤΙΑΣ:Δ.Α. ΦΩΚΙΔΑΣ'!H8)</f>
        <v>0</v>
      </c>
      <c r="I8" s="20">
        <f>SUM('[2]Δ.Α. ΒΟΙΩΤΙΑΣ:Δ.Α. ΦΩΚΙΔΑΣ'!I8)</f>
        <v>0</v>
      </c>
      <c r="J8" s="20">
        <f>SUM('[2]Δ.Α. ΒΟΙΩΤΙΑΣ:Δ.Α. ΦΩΚΙΔΑΣ'!J8)</f>
        <v>0</v>
      </c>
      <c r="K8" s="20">
        <f>SUM('[2]Δ.Α. ΒΟΙΩΤΙΑΣ:Δ.Α. ΦΩΚΙΔΑΣ'!K8)</f>
        <v>0</v>
      </c>
      <c r="L8" s="20">
        <f>SUM('[2]Δ.Α. ΒΟΙΩΤΙΑΣ:Δ.Α. ΦΩΚΙΔΑΣ'!L8)</f>
        <v>0</v>
      </c>
      <c r="M8" s="20">
        <f>SUM('[2]Δ.Α. ΒΟΙΩΤΙΑΣ:Δ.Α. ΦΩΚΙΔΑΣ'!M8)</f>
        <v>0</v>
      </c>
      <c r="N8" s="20">
        <f>SUM('[2]Δ.Α. ΒΟΙΩΤΙΑΣ:Δ.Α. ΦΩΚΙΔΑΣ'!N8)</f>
        <v>0</v>
      </c>
      <c r="O8" s="21">
        <f>SUM('[2]Δ.Α. ΒΟΙΩΤΙΑΣ:Δ.Α. ΦΩΚΙΔΑΣ'!O8)</f>
        <v>0</v>
      </c>
    </row>
    <row r="9" spans="1:15" ht="36" customHeight="1">
      <c r="A9" s="6" t="s">
        <v>19</v>
      </c>
      <c r="B9" s="20">
        <f>SUM('[2]Δ.Α. ΒΟΙΩΤΙΑΣ:Δ.Α. ΦΩΚΙΔΑΣ'!B9)</f>
        <v>3533</v>
      </c>
      <c r="C9" s="20">
        <f>SUM('[2]Δ.Α. ΒΟΙΩΤΙΑΣ:Δ.Α. ΦΩΚΙΔΑΣ'!C9)</f>
        <v>5402</v>
      </c>
      <c r="D9" s="20">
        <f>SUM('[2]Δ.Α. ΒΟΙΩΤΙΑΣ:Δ.Α. ΦΩΚΙΔΑΣ'!D9)</f>
        <v>3078</v>
      </c>
      <c r="E9" s="20">
        <f>SUM('[2]Δ.Α. ΒΟΙΩΤΙΑΣ:Δ.Α. ΦΩΚΙΔΑΣ'!E9)</f>
        <v>31497</v>
      </c>
      <c r="F9" s="20">
        <f>SUM('[2]Δ.Α. ΒΟΙΩΤΙΑΣ:Δ.Α. ΦΩΚΙΔΑΣ'!F9)</f>
        <v>42327</v>
      </c>
      <c r="G9" s="20">
        <f>SUM('[2]Δ.Α. ΒΟΙΩΤΙΑΣ:Δ.Α. ΦΩΚΙΔΑΣ'!G9)</f>
        <v>18462</v>
      </c>
      <c r="H9" s="20">
        <f>SUM('[2]Δ.Α. ΒΟΙΩΤΙΑΣ:Δ.Α. ΦΩΚΙΔΑΣ'!H9)</f>
        <v>451</v>
      </c>
      <c r="I9" s="20">
        <f>SUM('[2]Δ.Α. ΒΟΙΩΤΙΑΣ:Δ.Α. ΦΩΚΙΔΑΣ'!I9)</f>
        <v>219</v>
      </c>
      <c r="J9" s="20">
        <f>SUM('[2]Δ.Α. ΒΟΙΩΤΙΑΣ:Δ.Α. ΦΩΚΙΔΑΣ'!J9)</f>
        <v>183</v>
      </c>
      <c r="K9" s="20">
        <f>SUM('[2]Δ.Α. ΒΟΙΩΤΙΑΣ:Δ.Α. ΦΩΚΙΔΑΣ'!K9)</f>
        <v>78</v>
      </c>
      <c r="L9" s="20">
        <f>SUM('[2]Δ.Α. ΒΟΙΩΤΙΑΣ:Δ.Α. ΦΩΚΙΔΑΣ'!L9)</f>
        <v>37</v>
      </c>
      <c r="M9" s="20">
        <f>SUM('[2]Δ.Α. ΒΟΙΩΤΙΑΣ:Δ.Α. ΦΩΚΙΔΑΣ'!M9)</f>
        <v>0</v>
      </c>
      <c r="N9" s="20">
        <f>SUM('[2]Δ.Α. ΒΟΙΩΤΙΑΣ:Δ.Α. ΦΩΚΙΔΑΣ'!N9)</f>
        <v>2932</v>
      </c>
      <c r="O9" s="21">
        <f>SUM('[2]Δ.Α. ΒΟΙΩΤΙΑΣ:Δ.Α. ΦΩΚΙΔΑΣ'!O9)</f>
        <v>471</v>
      </c>
    </row>
    <row r="10" spans="1:15" ht="45">
      <c r="A10" s="6" t="s">
        <v>20</v>
      </c>
      <c r="B10" s="20">
        <f>SUM('[2]Δ.Α. ΒΟΙΩΤΙΑΣ:Δ.Α. ΦΩΚΙΔΑΣ'!B10)</f>
        <v>594</v>
      </c>
      <c r="C10" s="20">
        <f>SUM('[2]Δ.Α. ΒΟΙΩΤΙΑΣ:Δ.Α. ΦΩΚΙΔΑΣ'!C10)</f>
        <v>1141</v>
      </c>
      <c r="D10" s="20">
        <f>SUM('[2]Δ.Α. ΒΟΙΩΤΙΑΣ:Δ.Α. ΦΩΚΙΔΑΣ'!D10)</f>
        <v>457</v>
      </c>
      <c r="E10" s="20">
        <f>SUM('[2]Δ.Α. ΒΟΙΩΤΙΑΣ:Δ.Α. ΦΩΚΙΔΑΣ'!E10)</f>
        <v>2710</v>
      </c>
      <c r="F10" s="20">
        <f>SUM('[2]Δ.Α. ΒΟΙΩΤΙΑΣ:Δ.Α. ΦΩΚΙΔΑΣ'!F10)</f>
        <v>4504</v>
      </c>
      <c r="G10" s="20">
        <f>SUM('[2]Δ.Α. ΒΟΙΩΤΙΑΣ:Δ.Α. ΦΩΚΙΔΑΣ'!G10)</f>
        <v>1812</v>
      </c>
      <c r="H10" s="20">
        <f>SUM('[2]Δ.Α. ΒΟΙΩΤΙΑΣ:Δ.Α. ΦΩΚΙΔΑΣ'!H10)</f>
        <v>86</v>
      </c>
      <c r="I10" s="20">
        <f>SUM('[2]Δ.Α. ΒΟΙΩΤΙΑΣ:Δ.Α. ΦΩΚΙΔΑΣ'!I10)</f>
        <v>15</v>
      </c>
      <c r="J10" s="20">
        <f>SUM('[2]Δ.Α. ΒΟΙΩΤΙΑΣ:Δ.Α. ΦΩΚΙΔΑΣ'!J10)</f>
        <v>24</v>
      </c>
      <c r="K10" s="20">
        <f>SUM('[2]Δ.Α. ΒΟΙΩΤΙΑΣ:Δ.Α. ΦΩΚΙΔΑΣ'!K10)</f>
        <v>1</v>
      </c>
      <c r="L10" s="20">
        <f>SUM('[2]Δ.Α. ΒΟΙΩΤΙΑΣ:Δ.Α. ΦΩΚΙΔΑΣ'!L10)</f>
        <v>8</v>
      </c>
      <c r="M10" s="20">
        <f>SUM('[2]Δ.Α. ΒΟΙΩΤΙΑΣ:Δ.Α. ΦΩΚΙΔΑΣ'!M10)</f>
        <v>0</v>
      </c>
      <c r="N10" s="20">
        <f>SUM('[2]Δ.Α. ΒΟΙΩΤΙΑΣ:Δ.Α. ΦΩΚΙΔΑΣ'!N10)</f>
        <v>121</v>
      </c>
      <c r="O10" s="21">
        <f>SUM('[2]Δ.Α. ΒΟΙΩΤΙΑΣ:Δ.Α. ΦΩΚΙΔΑΣ'!O10)</f>
        <v>0</v>
      </c>
    </row>
    <row r="11" spans="1:15" ht="36" customHeight="1">
      <c r="A11" s="6" t="s">
        <v>21</v>
      </c>
      <c r="B11" s="20">
        <f>SUM('[2]Δ.Α. ΒΟΙΩΤΙΑΣ:Δ.Α. ΦΩΚΙΔΑΣ'!B11)</f>
        <v>50</v>
      </c>
      <c r="C11" s="20">
        <f>SUM('[2]Δ.Α. ΒΟΙΩΤΙΑΣ:Δ.Α. ΦΩΚΙΔΑΣ'!C11)</f>
        <v>112</v>
      </c>
      <c r="D11" s="20">
        <f>SUM('[2]Δ.Α. ΒΟΙΩΤΙΑΣ:Δ.Α. ΦΩΚΙΔΑΣ'!D11)</f>
        <v>35</v>
      </c>
      <c r="E11" s="20">
        <f>SUM('[2]Δ.Α. ΒΟΙΩΤΙΑΣ:Δ.Α. ΦΩΚΙΔΑΣ'!E11)</f>
        <v>3310</v>
      </c>
      <c r="F11" s="20">
        <f>SUM('[2]Δ.Α. ΒΟΙΩΤΙΑΣ:Δ.Α. ΦΩΚΙΔΑΣ'!F11)</f>
        <v>1541</v>
      </c>
      <c r="G11" s="20">
        <f>SUM('[2]Δ.Α. ΒΟΙΩΤΙΑΣ:Δ.Α. ΦΩΚΙΔΑΣ'!G11)</f>
        <v>1085</v>
      </c>
      <c r="H11" s="20">
        <f>SUM('[2]Δ.Α. ΒΟΙΩΤΙΑΣ:Δ.Α. ΦΩΚΙΔΑΣ'!H11)</f>
        <v>11</v>
      </c>
      <c r="I11" s="20">
        <f>SUM('[2]Δ.Α. ΒΟΙΩΤΙΑΣ:Δ.Α. ΦΩΚΙΔΑΣ'!I11)</f>
        <v>3</v>
      </c>
      <c r="J11" s="20">
        <f>SUM('[2]Δ.Α. ΒΟΙΩΤΙΑΣ:Δ.Α. ΦΩΚΙΔΑΣ'!J11)</f>
        <v>7</v>
      </c>
      <c r="K11" s="20">
        <f>SUM('[2]Δ.Α. ΒΟΙΩΤΙΑΣ:Δ.Α. ΦΩΚΙΔΑΣ'!K11)</f>
        <v>1</v>
      </c>
      <c r="L11" s="20">
        <f>SUM('[2]Δ.Α. ΒΟΙΩΤΙΑΣ:Δ.Α. ΦΩΚΙΔΑΣ'!L11)</f>
        <v>1</v>
      </c>
      <c r="M11" s="20">
        <f>SUM('[2]Δ.Α. ΒΟΙΩΤΙΑΣ:Δ.Α. ΦΩΚΙΔΑΣ'!M11)</f>
        <v>0</v>
      </c>
      <c r="N11" s="20">
        <f>SUM('[2]Δ.Α. ΒΟΙΩΤΙΑΣ:Δ.Α. ΦΩΚΙΔΑΣ'!N11)</f>
        <v>86</v>
      </c>
      <c r="O11" s="21">
        <f>SUM('[2]Δ.Α. ΒΟΙΩΤΙΑΣ:Δ.Α. ΦΩΚΙΔΑΣ'!O11)</f>
        <v>6</v>
      </c>
    </row>
    <row r="12" spans="1:15" ht="56.25" customHeight="1">
      <c r="A12" s="6" t="s">
        <v>22</v>
      </c>
      <c r="B12" s="20">
        <f>SUM('[2]Δ.Α. ΒΟΙΩΤΙΑΣ:Δ.Α. ΦΩΚΙΔΑΣ'!B12)</f>
        <v>0</v>
      </c>
      <c r="C12" s="20">
        <f>SUM('[2]Δ.Α. ΒΟΙΩΤΙΑΣ:Δ.Α. ΦΩΚΙΔΑΣ'!C12)</f>
        <v>0</v>
      </c>
      <c r="D12" s="20">
        <f>SUM('[2]Δ.Α. ΒΟΙΩΤΙΑΣ:Δ.Α. ΦΩΚΙΔΑΣ'!D12)</f>
        <v>0</v>
      </c>
      <c r="E12" s="20">
        <f>SUM('[2]Δ.Α. ΒΟΙΩΤΙΑΣ:Δ.Α. ΦΩΚΙΔΑΣ'!E12)</f>
        <v>0</v>
      </c>
      <c r="F12" s="20">
        <f>SUM('[2]Δ.Α. ΒΟΙΩΤΙΑΣ:Δ.Α. ΦΩΚΙΔΑΣ'!F12)</f>
        <v>0</v>
      </c>
      <c r="G12" s="20">
        <f>SUM('[2]Δ.Α. ΒΟΙΩΤΙΑΣ:Δ.Α. ΦΩΚΙΔΑΣ'!G12)</f>
        <v>0</v>
      </c>
      <c r="H12" s="20">
        <f>SUM('[2]Δ.Α. ΒΟΙΩΤΙΑΣ:Δ.Α. ΦΩΚΙΔΑΣ'!H12)</f>
        <v>0</v>
      </c>
      <c r="I12" s="20">
        <f>SUM('[2]Δ.Α. ΒΟΙΩΤΙΑΣ:Δ.Α. ΦΩΚΙΔΑΣ'!I12)</f>
        <v>0</v>
      </c>
      <c r="J12" s="20">
        <f>SUM('[2]Δ.Α. ΒΟΙΩΤΙΑΣ:Δ.Α. ΦΩΚΙΔΑΣ'!J12)</f>
        <v>0</v>
      </c>
      <c r="K12" s="20">
        <f>SUM('[2]Δ.Α. ΒΟΙΩΤΙΑΣ:Δ.Α. ΦΩΚΙΔΑΣ'!K12)</f>
        <v>0</v>
      </c>
      <c r="L12" s="20">
        <f>SUM('[2]Δ.Α. ΒΟΙΩΤΙΑΣ:Δ.Α. ΦΩΚΙΔΑΣ'!L12)</f>
        <v>0</v>
      </c>
      <c r="M12" s="20">
        <f>SUM('[2]Δ.Α. ΒΟΙΩΤΙΑΣ:Δ.Α. ΦΩΚΙΔΑΣ'!M12)</f>
        <v>0</v>
      </c>
      <c r="N12" s="20">
        <f>SUM('[2]Δ.Α. ΒΟΙΩΤΙΑΣ:Δ.Α. ΦΩΚΙΔΑΣ'!N12)</f>
        <v>0</v>
      </c>
      <c r="O12" s="21">
        <f>SUM('[2]Δ.Α. ΒΟΙΩΤΙΑΣ:Δ.Α. ΦΩΚΙΔΑΣ'!O12)</f>
        <v>0</v>
      </c>
    </row>
    <row r="13" spans="1:15" ht="36" customHeight="1">
      <c r="A13" s="6" t="s">
        <v>23</v>
      </c>
      <c r="B13" s="20">
        <f>SUM('[2]Δ.Α. ΒΟΙΩΤΙΑΣ:Δ.Α. ΦΩΚΙΔΑΣ'!B13)</f>
        <v>649</v>
      </c>
      <c r="C13" s="20">
        <f>SUM('[2]Δ.Α. ΒΟΙΩΤΙΑΣ:Δ.Α. ΦΩΚΙΔΑΣ'!C13)</f>
        <v>1462</v>
      </c>
      <c r="D13" s="20">
        <f>SUM('[2]Δ.Α. ΒΟΙΩΤΙΑΣ:Δ.Α. ΦΩΚΙΔΑΣ'!D13)</f>
        <v>497</v>
      </c>
      <c r="E13" s="20">
        <f>SUM('[2]Δ.Α. ΒΟΙΩΤΙΑΣ:Δ.Α. ΦΩΚΙΔΑΣ'!E13)</f>
        <v>18091</v>
      </c>
      <c r="F13" s="20">
        <f>SUM('[2]Δ.Α. ΒΟΙΩΤΙΑΣ:Δ.Α. ΦΩΚΙΔΑΣ'!F13)</f>
        <v>26061</v>
      </c>
      <c r="G13" s="20">
        <f>SUM('[2]Δ.Α. ΒΟΙΩΤΙΑΣ:Δ.Α. ΦΩΚΙΔΑΣ'!G13)</f>
        <v>9562</v>
      </c>
      <c r="H13" s="20">
        <f>SUM('[2]Δ.Α. ΒΟΙΩΤΙΑΣ:Δ.Α. ΦΩΚΙΔΑΣ'!H13)</f>
        <v>27</v>
      </c>
      <c r="I13" s="20">
        <f>SUM('[2]Δ.Α. ΒΟΙΩΤΙΑΣ:Δ.Α. ΦΩΚΙΔΑΣ'!I13)</f>
        <v>22</v>
      </c>
      <c r="J13" s="20">
        <f>SUM('[2]Δ.Α. ΒΟΙΩΤΙΑΣ:Δ.Α. ΦΩΚΙΔΑΣ'!J13)</f>
        <v>13</v>
      </c>
      <c r="K13" s="20">
        <f>SUM('[2]Δ.Α. ΒΟΙΩΤΙΑΣ:Δ.Α. ΦΩΚΙΔΑΣ'!K13)</f>
        <v>20</v>
      </c>
      <c r="L13" s="20">
        <f>SUM('[2]Δ.Α. ΒΟΙΩΤΙΑΣ:Δ.Α. ΦΩΚΙΔΑΣ'!L13)</f>
        <v>3</v>
      </c>
      <c r="M13" s="20">
        <f>SUM('[2]Δ.Α. ΒΟΙΩΤΙΑΣ:Δ.Α. ΦΩΚΙΔΑΣ'!M13)</f>
        <v>0</v>
      </c>
      <c r="N13" s="20">
        <f>SUM('[2]Δ.Α. ΒΟΙΩΤΙΑΣ:Δ.Α. ΦΩΚΙΔΑΣ'!N13)</f>
        <v>2288</v>
      </c>
      <c r="O13" s="21">
        <f>SUM('[2]Δ.Α. ΒΟΙΩΤΙΑΣ:Δ.Α. ΦΩΚΙΔΑΣ'!O13)</f>
        <v>569</v>
      </c>
    </row>
    <row r="14" spans="1:15" ht="36" customHeight="1">
      <c r="A14" s="7" t="s">
        <v>24</v>
      </c>
      <c r="B14" s="20">
        <f>SUM('[2]Δ.Α. ΒΟΙΩΤΙΑΣ:Δ.Α. ΦΩΚΙΔΑΣ'!B14)</f>
        <v>54</v>
      </c>
      <c r="C14" s="20">
        <f>SUM('[2]Δ.Α. ΒΟΙΩΤΙΑΣ:Δ.Α. ΦΩΚΙΔΑΣ'!C14)</f>
        <v>100</v>
      </c>
      <c r="D14" s="20">
        <f>SUM('[2]Δ.Α. ΒΟΙΩΤΙΑΣ:Δ.Α. ΦΩΚΙΔΑΣ'!D14)</f>
        <v>46</v>
      </c>
      <c r="E14" s="20">
        <f>SUM('[2]Δ.Α. ΒΟΙΩΤΙΑΣ:Δ.Α. ΦΩΚΙΔΑΣ'!E14)</f>
        <v>43</v>
      </c>
      <c r="F14" s="20">
        <f>SUM('[2]Δ.Α. ΒΟΙΩΤΙΑΣ:Δ.Α. ΦΩΚΙΔΑΣ'!F14)</f>
        <v>127</v>
      </c>
      <c r="G14" s="20">
        <f>SUM('[2]Δ.Α. ΒΟΙΩΤΙΑΣ:Δ.Α. ΦΩΚΙΔΑΣ'!G14)</f>
        <v>25</v>
      </c>
      <c r="H14" s="20">
        <f>SUM('[2]Δ.Α. ΒΟΙΩΤΙΑΣ:Δ.Α. ΦΩΚΙΔΑΣ'!H14)</f>
        <v>0</v>
      </c>
      <c r="I14" s="20">
        <f>SUM('[2]Δ.Α. ΒΟΙΩΤΙΑΣ:Δ.Α. ΦΩΚΙΔΑΣ'!I14)</f>
        <v>0</v>
      </c>
      <c r="J14" s="20">
        <f>SUM('[2]Δ.Α. ΒΟΙΩΤΙΑΣ:Δ.Α. ΦΩΚΙΔΑΣ'!J14)</f>
        <v>0</v>
      </c>
      <c r="K14" s="20">
        <f>SUM('[2]Δ.Α. ΒΟΙΩΤΙΑΣ:Δ.Α. ΦΩΚΙΔΑΣ'!K14)</f>
        <v>0</v>
      </c>
      <c r="L14" s="20">
        <f>SUM('[2]Δ.Α. ΒΟΙΩΤΙΑΣ:Δ.Α. ΦΩΚΙΔΑΣ'!L14)</f>
        <v>0</v>
      </c>
      <c r="M14" s="20">
        <f>SUM('[2]Δ.Α. ΒΟΙΩΤΙΑΣ:Δ.Α. ΦΩΚΙΔΑΣ'!M14)</f>
        <v>0</v>
      </c>
      <c r="N14" s="20">
        <f>SUM('[2]Δ.Α. ΒΟΙΩΤΙΑΣ:Δ.Α. ΦΩΚΙΔΑΣ'!N14)</f>
        <v>1</v>
      </c>
      <c r="O14" s="21">
        <f>SUM('[2]Δ.Α. ΒΟΙΩΤΙΑΣ:Δ.Α. ΦΩΚΙΔΑΣ'!O14)</f>
        <v>0</v>
      </c>
    </row>
    <row r="15" spans="1:15" ht="36" customHeight="1">
      <c r="A15" s="6" t="s">
        <v>25</v>
      </c>
      <c r="B15" s="20">
        <f>SUM('[2]Δ.Α. ΒΟΙΩΤΙΑΣ:Δ.Α. ΦΩΚΙΔΑΣ'!B15)</f>
        <v>450</v>
      </c>
      <c r="C15" s="20">
        <f>SUM('[2]Δ.Α. ΒΟΙΩΤΙΑΣ:Δ.Α. ΦΩΚΙΔΑΣ'!C15)</f>
        <v>200</v>
      </c>
      <c r="D15" s="20">
        <f>SUM('[2]Δ.Α. ΒΟΙΩΤΙΑΣ:Δ.Α. ΦΩΚΙΔΑΣ'!D15)</f>
        <v>450</v>
      </c>
      <c r="E15" s="20">
        <f>SUM('[2]Δ.Α. ΒΟΙΩΤΙΑΣ:Δ.Α. ΦΩΚΙΔΑΣ'!E15)</f>
        <v>500</v>
      </c>
      <c r="F15" s="20">
        <f>SUM('[2]Δ.Α. ΒΟΙΩΤΙΑΣ:Δ.Α. ΦΩΚΙΔΑΣ'!F15)</f>
        <v>0</v>
      </c>
      <c r="G15" s="20">
        <f>SUM('[2]Δ.Α. ΒΟΙΩΤΙΑΣ:Δ.Α. ΦΩΚΙΔΑΣ'!G15)</f>
        <v>0</v>
      </c>
      <c r="H15" s="20">
        <f>SUM('[2]Δ.Α. ΒΟΙΩΤΙΑΣ:Δ.Α. ΦΩΚΙΔΑΣ'!H15)</f>
        <v>0</v>
      </c>
      <c r="I15" s="20">
        <f>SUM('[2]Δ.Α. ΒΟΙΩΤΙΑΣ:Δ.Α. ΦΩΚΙΔΑΣ'!I15)</f>
        <v>0</v>
      </c>
      <c r="J15" s="20">
        <f>SUM('[2]Δ.Α. ΒΟΙΩΤΙΑΣ:Δ.Α. ΦΩΚΙΔΑΣ'!J15)</f>
        <v>0</v>
      </c>
      <c r="K15" s="20">
        <f>SUM('[2]Δ.Α. ΒΟΙΩΤΙΑΣ:Δ.Α. ΦΩΚΙΔΑΣ'!K15)</f>
        <v>0</v>
      </c>
      <c r="L15" s="20">
        <f>SUM('[2]Δ.Α. ΒΟΙΩΤΙΑΣ:Δ.Α. ΦΩΚΙΔΑΣ'!L15)</f>
        <v>0</v>
      </c>
      <c r="M15" s="20">
        <f>SUM('[2]Δ.Α. ΒΟΙΩΤΙΑΣ:Δ.Α. ΦΩΚΙΔΑΣ'!M15)</f>
        <v>0</v>
      </c>
      <c r="N15" s="20">
        <f>SUM('[2]Δ.Α. ΒΟΙΩΤΙΑΣ:Δ.Α. ΦΩΚΙΔΑΣ'!N15)</f>
        <v>0</v>
      </c>
      <c r="O15" s="21">
        <f>SUM('[2]Δ.Α. ΒΟΙΩΤΙΑΣ:Δ.Α. ΦΩΚΙΔΑΣ'!O15)</f>
        <v>0</v>
      </c>
    </row>
    <row r="16" spans="1:15" ht="36" customHeight="1">
      <c r="A16" s="65" t="s">
        <v>26</v>
      </c>
      <c r="B16" s="22">
        <f>SUM(B8:B15)</f>
        <v>5349</v>
      </c>
      <c r="C16" s="22">
        <f t="shared" ref="C16:O16" si="0">SUM(C8:C15)</f>
        <v>8455</v>
      </c>
      <c r="D16" s="22">
        <f t="shared" si="0"/>
        <v>4563</v>
      </c>
      <c r="E16" s="22">
        <f t="shared" si="0"/>
        <v>56151</v>
      </c>
      <c r="F16" s="22">
        <f t="shared" si="0"/>
        <v>74589</v>
      </c>
      <c r="G16" s="22">
        <f t="shared" si="0"/>
        <v>30967</v>
      </c>
      <c r="H16" s="22">
        <f t="shared" si="0"/>
        <v>575</v>
      </c>
      <c r="I16" s="22">
        <f t="shared" si="0"/>
        <v>259</v>
      </c>
      <c r="J16" s="22">
        <f t="shared" si="0"/>
        <v>227</v>
      </c>
      <c r="K16" s="22">
        <f t="shared" si="0"/>
        <v>100</v>
      </c>
      <c r="L16" s="22">
        <f t="shared" si="0"/>
        <v>49</v>
      </c>
      <c r="M16" s="22">
        <f t="shared" si="0"/>
        <v>0</v>
      </c>
      <c r="N16" s="22">
        <f t="shared" si="0"/>
        <v>5428</v>
      </c>
      <c r="O16" s="23">
        <f t="shared" si="0"/>
        <v>1046</v>
      </c>
    </row>
    <row r="17" spans="1:15" ht="36" customHeight="1" thickBot="1">
      <c r="A17" s="66"/>
      <c r="B17" s="24"/>
      <c r="C17" s="24"/>
      <c r="D17" s="24"/>
      <c r="E17" s="24"/>
      <c r="F17" s="46">
        <f>F16+G16</f>
        <v>105556</v>
      </c>
      <c r="G17" s="46"/>
      <c r="H17" s="46">
        <f>H16+I16</f>
        <v>834</v>
      </c>
      <c r="I17" s="46"/>
      <c r="J17" s="47">
        <f>J16+K16+L16+M16</f>
        <v>376</v>
      </c>
      <c r="K17" s="48"/>
      <c r="L17" s="48"/>
      <c r="M17" s="49"/>
      <c r="N17" s="24"/>
      <c r="O17" s="25"/>
    </row>
    <row r="18" spans="1:15" ht="15.5" thickBot="1"/>
    <row r="19" spans="1:15" ht="63" customHeight="1">
      <c r="A19" s="8" t="s">
        <v>27</v>
      </c>
      <c r="B19" s="9" t="s">
        <v>28</v>
      </c>
      <c r="D19" s="37" t="s">
        <v>29</v>
      </c>
      <c r="E19" s="38"/>
      <c r="F19" s="26">
        <f>SUM('[2]Δ.Α. ΒΟΙΩΤΙΑΣ:Δ.Α. ΦΩΚΙΔΑΣ'!F19)</f>
        <v>195</v>
      </c>
      <c r="H19" s="39" t="s">
        <v>52</v>
      </c>
      <c r="I19" s="40"/>
      <c r="J19" s="26">
        <f>SUM('[2]Δ.Α. ΒΟΙΩΤΙΑΣ:Δ.Α. ΦΩΚΙΔΑΣ'!J19)</f>
        <v>5911</v>
      </c>
      <c r="L19" s="62" t="s">
        <v>30</v>
      </c>
      <c r="M19" s="63"/>
      <c r="N19" s="64"/>
      <c r="O19" s="11"/>
    </row>
    <row r="20" spans="1:15" ht="34.5" customHeight="1" thickBot="1">
      <c r="A20" s="12" t="s">
        <v>31</v>
      </c>
      <c r="B20" s="23">
        <f>'[2]Δ.Α. ΒΟΙΩΤΙΑΣ'!B20+'[2]Δ.Α. ΕΥΒΟΙΑΣ'!B20+'[2]Δ.Α. ΕΥΡΥΤΑΝΙΑΣ'!B20+'[2]Δ.Α. ΦΘΙΩΤΙΔΑΣ'!B20+'[2]Δ.Α. ΦΩΚΙΔΑΣ'!B20</f>
        <v>21</v>
      </c>
      <c r="D20" s="41" t="s">
        <v>32</v>
      </c>
      <c r="E20" s="42"/>
      <c r="F20" s="23">
        <f>SUM('[2]Δ.Α. ΒΟΙΩΤΙΑΣ:Δ.Α. ΦΩΚΙΔΑΣ'!F20)</f>
        <v>360</v>
      </c>
      <c r="H20" s="43" t="s">
        <v>33</v>
      </c>
      <c r="I20" s="44"/>
      <c r="J20" s="25">
        <f>SUM('[2]Δ.Α. ΒΟΙΩΤΙΑΣ:Δ.Α. ΦΩΚΙΔΑΣ'!J20)</f>
        <v>30</v>
      </c>
      <c r="L20" s="12" t="s">
        <v>34</v>
      </c>
      <c r="M20" s="13" t="s">
        <v>35</v>
      </c>
      <c r="N20" s="10" t="s">
        <v>36</v>
      </c>
    </row>
    <row r="21" spans="1:15" ht="75.75" customHeight="1">
      <c r="A21" s="12" t="s">
        <v>37</v>
      </c>
      <c r="B21" s="23">
        <f>'[2]Δ.Α. ΒΟΙΩΤΙΑΣ'!B21+'[2]Δ.Α. ΕΥΒΟΙΑΣ'!B21+'[2]Δ.Α. ΕΥΡΥΤΑΝΙΑΣ'!B21+'[2]Δ.Α. ΦΘΙΩΤΙΔΑΣ'!B21+'[2]Δ.Α. ΦΩΚΙΔΑΣ'!B21</f>
        <v>0</v>
      </c>
      <c r="D21" s="41" t="s">
        <v>38</v>
      </c>
      <c r="E21" s="42"/>
      <c r="F21" s="23">
        <f>SUM('[2]Δ.Α. ΒΟΙΩΤΙΑΣ:Δ.Α. ΦΩΚΙΔΑΣ'!F21)</f>
        <v>59</v>
      </c>
      <c r="H21" s="45"/>
      <c r="I21" s="45"/>
      <c r="L21" s="12" t="s">
        <v>39</v>
      </c>
      <c r="M21" s="27">
        <f>SUM('[2]Δ.Α. ΒΟΙΩΤΙΑΣ:Δ.Α. ΦΩΚΙΔΑΣ'!M21)</f>
        <v>2439</v>
      </c>
      <c r="N21" s="28">
        <f>SUM('[2]Δ.Α. ΒΟΙΩΤΙΑΣ:Δ.Α. ΦΩΚΙΔΑΣ'!N21)</f>
        <v>69</v>
      </c>
    </row>
    <row r="22" spans="1:15" ht="35.25" customHeight="1" thickBot="1">
      <c r="A22" s="12" t="s">
        <v>40</v>
      </c>
      <c r="B22" s="23">
        <f>'[2]Δ.Α. ΒΟΙΩΤΙΑΣ'!B22+'[2]Δ.Α. ΕΥΒΟΙΑΣ'!B22+'[2]Δ.Α. ΕΥΡΥΤΑΝΙΑΣ'!B22+'[2]Δ.Α. ΦΘΙΩΤΙΔΑΣ'!B22+'[2]Δ.Α. ΦΩΚΙΔΑΣ'!B22</f>
        <v>100</v>
      </c>
      <c r="D22" s="31" t="s">
        <v>41</v>
      </c>
      <c r="E22" s="32"/>
      <c r="F22" s="25">
        <f>SUM('[2]Δ.Α. ΒΟΙΩΤΙΑΣ:Δ.Α. ΦΩΚΙΔΑΣ'!F22)</f>
        <v>7</v>
      </c>
      <c r="H22" s="33"/>
      <c r="I22" s="33"/>
      <c r="L22" s="12" t="s">
        <v>42</v>
      </c>
      <c r="M22" s="27">
        <f>SUM('[2]Δ.Α. ΒΟΙΩΤΙΑΣ:Δ.Α. ΦΩΚΙΔΑΣ'!M22)</f>
        <v>457</v>
      </c>
      <c r="N22" s="28">
        <f>SUM('[2]Δ.Α. ΒΟΙΩΤΙΑΣ:Δ.Α. ΦΩΚΙΔΑΣ'!N22)</f>
        <v>0</v>
      </c>
    </row>
    <row r="23" spans="1:15" ht="33" customHeight="1">
      <c r="A23" s="12" t="s">
        <v>43</v>
      </c>
      <c r="B23" s="23">
        <f>'[2]Δ.Α. ΒΟΙΩΤΙΑΣ'!B23+'[2]Δ.Α. ΕΥΒΟΙΑΣ'!B23+'[2]Δ.Α. ΕΥΡΥΤΑΝΙΑΣ'!B23+'[2]Δ.Α. ΦΘΙΩΤΙΔΑΣ'!B23+'[2]Δ.Α. ΦΩΚΙΔΑΣ'!B23</f>
        <v>11</v>
      </c>
      <c r="H23" s="33"/>
      <c r="I23" s="33"/>
      <c r="L23" s="12" t="s">
        <v>44</v>
      </c>
      <c r="M23" s="27">
        <f>SUM('[2]Δ.Α. ΒΟΙΩΤΙΑΣ:Δ.Α. ΦΩΚΙΔΑΣ'!M23)</f>
        <v>27879</v>
      </c>
      <c r="N23" s="28">
        <f>SUM('[2]Δ.Α. ΒΟΙΩΤΙΑΣ:Δ.Α. ΦΩΚΙΔΑΣ'!N23)</f>
        <v>616</v>
      </c>
    </row>
    <row r="24" spans="1:15" ht="23.25" customHeight="1" thickBot="1">
      <c r="A24" s="12" t="s">
        <v>45</v>
      </c>
      <c r="B24" s="23">
        <f>'[2]Δ.Α. ΒΟΙΩΤΙΑΣ'!B24+'[2]Δ.Α. ΕΥΒΟΙΑΣ'!B24+'[2]Δ.Α. ΕΥΡΥΤΑΝΙΑΣ'!B24+'[2]Δ.Α. ΦΘΙΩΤΙΔΑΣ'!B24+'[2]Δ.Α. ΦΩΚΙΔΑΣ'!B24</f>
        <v>42</v>
      </c>
      <c r="H24" s="19"/>
      <c r="I24" s="19"/>
      <c r="L24" s="6" t="s">
        <v>26</v>
      </c>
      <c r="M24" s="29">
        <f>SUM('[2]Δ.Α. ΒΟΙΩΤΙΑΣ:Δ.Α. ΦΩΚΙΔΑΣ'!M24)</f>
        <v>30775</v>
      </c>
      <c r="N24" s="30">
        <f>SUM('[2]Δ.Α. ΒΟΙΩΤΙΑΣ:Δ.Α. ΦΩΚΙΔΑΣ'!N24)</f>
        <v>685</v>
      </c>
    </row>
    <row r="25" spans="1:15" ht="30.5" thickBot="1">
      <c r="A25" s="12" t="s">
        <v>46</v>
      </c>
      <c r="B25" s="23">
        <f>'[2]Δ.Α. ΒΟΙΩΤΙΑΣ'!B25+'[2]Δ.Α. ΕΥΒΟΙΑΣ'!B25+'[2]Δ.Α. ΕΥΡΥΤΑΝΙΑΣ'!B25+'[2]Δ.Α. ΦΘΙΩΤΙΔΑΣ'!B25+'[2]Δ.Α. ΦΩΚΙΔΑΣ'!B25</f>
        <v>1</v>
      </c>
      <c r="H25" s="19"/>
      <c r="I25" s="19"/>
      <c r="L25" s="15" t="s">
        <v>47</v>
      </c>
      <c r="M25" s="29">
        <v>0</v>
      </c>
      <c r="N25" s="30">
        <v>0</v>
      </c>
    </row>
    <row r="26" spans="1:15" ht="30">
      <c r="A26" s="12" t="s">
        <v>48</v>
      </c>
      <c r="B26" s="23">
        <f>'[2]Δ.Α. ΒΟΙΩΤΙΑΣ'!B26+'[2]Δ.Α. ΕΥΒΟΙΑΣ'!B26+'[2]Δ.Α. ΕΥΡΥΤΑΝΙΑΣ'!B26+'[2]Δ.Α. ΦΘΙΩΤΙΔΑΣ'!B26+'[2]Δ.Α. ΦΩΚΙΔΑΣ'!B26</f>
        <v>19</v>
      </c>
      <c r="H26" s="19"/>
      <c r="I26" s="19"/>
      <c r="L26" s="16"/>
      <c r="M26" s="1"/>
      <c r="N26" s="1"/>
    </row>
    <row r="27" spans="1:15" ht="24" customHeight="1">
      <c r="A27" s="12" t="s">
        <v>49</v>
      </c>
      <c r="B27" s="23">
        <f>'[2]Δ.Α. ΒΟΙΩΤΙΑΣ'!B27+'[2]Δ.Α. ΕΥΒΟΙΑΣ'!B27+'[2]Δ.Α. ΕΥΡΥΤΑΝΙΑΣ'!B27+'[2]Δ.Α. ΦΘΙΩΤΙΔΑΣ'!B27+'[2]Δ.Α. ΦΩΚΙΔΑΣ'!B27</f>
        <v>182</v>
      </c>
      <c r="L27" s="16"/>
      <c r="M27" s="1"/>
      <c r="N27" s="1"/>
    </row>
    <row r="28" spans="1:15" ht="26.25" customHeight="1" thickBot="1">
      <c r="A28" s="14" t="s">
        <v>26</v>
      </c>
      <c r="B28" s="25">
        <f>SUM(B20:B27)</f>
        <v>376</v>
      </c>
    </row>
    <row r="29" spans="1:15" ht="15.5" thickBot="1"/>
    <row r="30" spans="1:15" ht="36.75" customHeight="1" thickBot="1">
      <c r="A30" s="17" t="s">
        <v>50</v>
      </c>
      <c r="B30" s="34" t="s">
        <v>51</v>
      </c>
      <c r="C30" s="35"/>
      <c r="D30" s="35"/>
      <c r="E30" s="35"/>
      <c r="F30" s="35"/>
      <c r="G30" s="35"/>
      <c r="H30" s="35"/>
      <c r="I30" s="35"/>
      <c r="J30" s="35"/>
      <c r="K30" s="36"/>
      <c r="L30" s="18"/>
      <c r="M30" s="18"/>
      <c r="N30" s="18"/>
      <c r="O30" s="18"/>
    </row>
  </sheetData>
  <sheetProtection password="CC99" sheet="1" formatCells="0" pivotTables="0"/>
  <protectedRanges>
    <protectedRange sqref="A4:O4" name="Περιοχή3"/>
    <protectedRange sqref="B8:O17 J19:J20 F19:F22 B20:B28 M21:N25" name="ΔΡΑΣΤΗΡΙΟΤΗΤΑ"/>
    <protectedRange sqref="A1:D1" name="Περιοχή2"/>
  </protectedRanges>
  <mergeCells count="29">
    <mergeCell ref="A1:D1"/>
    <mergeCell ref="A4:O4"/>
    <mergeCell ref="A5:A7"/>
    <mergeCell ref="B5:D5"/>
    <mergeCell ref="E5:O5"/>
    <mergeCell ref="L19:N19"/>
    <mergeCell ref="N6:N7"/>
    <mergeCell ref="O6:O7"/>
    <mergeCell ref="A16:A17"/>
    <mergeCell ref="F17:G17"/>
    <mergeCell ref="H17:I17"/>
    <mergeCell ref="J17:M17"/>
    <mergeCell ref="H6:I6"/>
    <mergeCell ref="J6:M6"/>
    <mergeCell ref="B6:B7"/>
    <mergeCell ref="C6:C7"/>
    <mergeCell ref="D6:D7"/>
    <mergeCell ref="E6:E7"/>
    <mergeCell ref="F6:G6"/>
    <mergeCell ref="D22:E22"/>
    <mergeCell ref="H22:I22"/>
    <mergeCell ref="H23:I23"/>
    <mergeCell ref="B30:K30"/>
    <mergeCell ref="D19:E19"/>
    <mergeCell ref="H19:I19"/>
    <mergeCell ref="D20:E20"/>
    <mergeCell ref="H20:I20"/>
    <mergeCell ref="D21:E21"/>
    <mergeCell ref="H21:I21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ΣΤΕΡΕΑ ΕΛΛΑΔΑ</vt:lpstr>
      <vt:lpstr>'ΣΤΕΡΕΑ ΕΛΛΑΔΑ'!Print_Area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Panagiotis Doumas</dc:creator>
  <cp:lastModifiedBy>Lenovo T440s</cp:lastModifiedBy>
  <cp:lastPrinted>2021-10-04T14:31:06Z</cp:lastPrinted>
  <dcterms:created xsi:type="dcterms:W3CDTF">2020-12-19T21:55:58Z</dcterms:created>
  <dcterms:modified xsi:type="dcterms:W3CDTF">2021-10-05T13:36:06Z</dcterms:modified>
</cp:coreProperties>
</file>